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2025-2027гг" sheetId="2" r:id="rId1"/>
    <sheet name="Лист3" sheetId="3" r:id="rId2"/>
  </sheets>
  <definedNames>
    <definedName name="_xlnm._FilterDatabase" localSheetId="0" hidden="1">'2025-2027гг'!$A$16:$K$79</definedName>
    <definedName name="_xlnm.Print_Titles" localSheetId="0">'2025-2027гг'!$16:$17</definedName>
    <definedName name="_xlnm.Print_Area" localSheetId="0">'2025-2027гг'!$A$1:$E$79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2"/>
  <c r="E77" l="1"/>
  <c r="D77"/>
  <c r="C77"/>
  <c r="D73"/>
  <c r="E73"/>
  <c r="C73"/>
  <c r="D75"/>
  <c r="E75"/>
  <c r="C75"/>
  <c r="C40" l="1"/>
  <c r="D40" l="1"/>
  <c r="C36" l="1"/>
  <c r="D68" l="1"/>
  <c r="E68"/>
  <c r="C68"/>
  <c r="D23" l="1"/>
  <c r="E23"/>
  <c r="C23"/>
  <c r="D36" l="1"/>
  <c r="E36"/>
  <c r="D55" l="1"/>
  <c r="E55"/>
  <c r="C55"/>
  <c r="C35" s="1"/>
  <c r="E40" l="1"/>
  <c r="D35" l="1"/>
  <c r="D34" s="1"/>
  <c r="E35" l="1"/>
  <c r="E34" s="1"/>
  <c r="D26"/>
  <c r="E26"/>
  <c r="D21"/>
  <c r="E21"/>
  <c r="D19"/>
  <c r="E19"/>
  <c r="E18" l="1"/>
  <c r="D18"/>
  <c r="E79" l="1"/>
  <c r="D79"/>
  <c r="C26"/>
  <c r="C21"/>
  <c r="C19"/>
  <c r="C18" l="1"/>
  <c r="C79" s="1"/>
</calcChain>
</file>

<file path=xl/sharedStrings.xml><?xml version="1.0" encoding="utf-8"?>
<sst xmlns="http://schemas.openxmlformats.org/spreadsheetml/2006/main" count="141" uniqueCount="139">
  <si>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</si>
  <si>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</si>
  <si>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</si>
  <si>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</si>
  <si>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</si>
  <si>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</si>
  <si>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</si>
  <si>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</si>
  <si>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</si>
  <si>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</si>
  <si>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</si>
  <si>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</si>
  <si>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</si>
  <si>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</si>
  <si>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</si>
  <si>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</si>
  <si>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</si>
  <si>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</si>
  <si>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</si>
  <si>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</si>
  <si>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</si>
  <si>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</si>
  <si>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</si>
  <si>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</si>
  <si>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</si>
  <si>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</si>
  <si>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</si>
  <si>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</si>
  <si>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</si>
  <si>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</si>
  <si>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</si>
  <si>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</si>
  <si>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</si>
  <si>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</si>
  <si>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</si>
  <si>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</si>
  <si>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</si>
  <si>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</si>
  <si>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</si>
  <si>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</si>
  <si>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</si>
  <si>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</si>
  <si>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</si>
  <si>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</si>
  <si>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</si>
  <si>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</si>
  <si>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</si>
  <si>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</si>
  <si>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</si>
  <si>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</si>
  <si>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</si>
  <si>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</si>
  <si>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</si>
  <si>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</si>
  <si>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</si>
  <si>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</si>
  <si>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</si>
  <si>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000 2 02 30029 05 0000 150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</si>
  <si>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</si>
  <si>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</si>
  <si>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</si>
  <si>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000 2 02 39999 05 0000 150</t>
  </si>
  <si>
    <t>Прочие субвенции бюджетам муниципальных районов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</si>
  <si>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</si>
  <si>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</si>
  <si>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</si>
  <si>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</si>
  <si>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</si>
  <si>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</si>
  <si>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</si>
  <si>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</si>
  <si>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</si>
  <si>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</si>
  <si>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</si>
  <si>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</si>
  <si>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</si>
  <si>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</si>
  <si>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</si>
  <si>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</si>
  <si>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</si>
  <si>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2025 год</t>
  </si>
  <si>
    <t>000 2 02 25520 05 0000 150</t>
  </si>
  <si>
    <t>Создание новых мест в образовательных организациях расположенных на территории Челябинской области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</si>
  <si>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</si>
  <si>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</si>
  <si>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2026 год</t>
  </si>
  <si>
    <t xml:space="preserve">000 2 02 35120 05 0000 150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</si>
  <si>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</si>
  <si>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 на плановый период 2026 и 2027 годов"</t>
  </si>
  <si>
    <t>(рублей)</t>
  </si>
  <si>
    <t>2027 год</t>
  </si>
  <si>
    <t xml:space="preserve"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</t>
  </si>
  <si>
    <t>000 2 02 35118 05 0000 150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</si>
  <si>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</si>
  <si>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000 2 02 35930 05 0000 150</t>
  </si>
  <si>
    <t>Субвенции бюджетам муниципальных районов на государственную регистрацию актов гражданского состояния</t>
  </si>
  <si>
    <t>Доходы районного бюджета на 2025год и на плановый период 2026 и 2027 годов</t>
  </si>
  <si>
    <t>000 2 02 25497 05 0000 150</t>
  </si>
  <si>
    <t>Субсидии бюджетам муниципальных районов на реализацию мероприятий по обеспечению жильем молодых семей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</si>
  <si>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</si>
  <si>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</si>
  <si>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000 2 02 35220 05 0000 150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</si>
  <si>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</si>
  <si>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</si>
  <si>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</si>
  <si>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000 2 02 45179 05 0000 150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</si>
  <si>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</si>
  <si>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000 2 02 45303 05 0000 150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</si>
  <si>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</si>
  <si>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Приложение 1</t>
  </si>
  <si>
    <t>000 2 02 20079 05 0000 150</t>
  </si>
  <si>
    <t>000 2 02 25511 05 0000 150</t>
  </si>
  <si>
    <t>Субсидии бюджетам муниципальных районов на проведение комплексных кадастровых работ</t>
  </si>
  <si>
    <t>000 2 02 25559 05 0000 150</t>
  </si>
  <si>
    <t>Субсидии бюджетам муниципальных районов на оснащение предметных кабинетов общеобразовательных организаций средствами обучения и воспитания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</si>
  <si>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</si>
  <si>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</si>
  <si>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>000 2 02 25154 05 0000 150</t>
  </si>
  <si>
    <t>Субсидии бюджетам муниципальных районов на реализацию мероприятий по модернизации коммунальной инфраструктуры</t>
  </si>
  <si>
    <t xml:space="preserve">"Об утверждении  бюджета Увельского  муниципального района на 2025 год </t>
  </si>
  <si>
    <t xml:space="preserve">от 12 декабря 2024 г. № 97  </t>
  </si>
  <si>
    <t>Прочие безвозмездные поступления в бюджеты муниципальных районов</t>
  </si>
  <si>
    <t>000 2 07 05030 05 0000 150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</si>
  <si>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</si>
  <si>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</si>
  <si>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000 2 02 20077 05 0000 150</t>
  </si>
  <si>
    <t>000 2 04 05010 05 0000 150</t>
  </si>
  <si>
    <t>Предоставление негосударственными организациями грантов для получателей средств бюджетов муниципальных районов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</si>
  <si>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</si>
  <si>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</si>
  <si>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000 2 04 00000 00 0000 000</t>
  </si>
  <si>
    <t>Безвозмездные поступления от негосударственных организаций</t>
  </si>
  <si>
    <t>Прочие безвозмездные поступления</t>
  </si>
  <si>
    <t>000 2 07 00000 00 0000 000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</si>
  <si>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</si>
  <si>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</si>
  <si>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Увельского муниципального округа</t>
  </si>
  <si>
    <t>Челябинской области</t>
  </si>
  <si>
    <t>от "15" декабря  2025 г. №72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</si>
</sst>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3" fillId="0" borderId="0" xfId="0" applyFont="1"/>
    <xf numFmtId="4" fontId="13" fillId="0" borderId="0" xfId="0" applyNumberFormat="1" applyFont="1"/>
    <xf numFmtId="4" fontId="0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 applyProtection="1">
      <alignment horizontal="lef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4" fontId="1" fillId="0" borderId="0" xfId="0" applyNumberFormat="1" applyFont="1" applyFill="1"/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 applyAlignment="1">
      <alignment vertical="top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Border="1" applyAlignment="1" applyProtection="1">
      <alignment horizontal="right" vertical="top"/>
    </xf>
    <xf numFmtId="0" fontId="9" fillId="0" borderId="0" xfId="0" applyFont="1" applyFill="1" applyAlignment="1">
      <alignment horizontal="right" vertical="top"/>
    </xf>
    <xf numFmtId="0" fontId="10" fillId="0" borderId="0" xfId="0" applyFont="1" applyFill="1" applyAlignment="1">
      <alignment horizontal="right" vertical="top"/>
    </xf>
    <xf numFmtId="0" fontId="11" fillId="0" borderId="0" xfId="0" applyFont="1" applyFill="1" applyBorder="1" applyAlignment="1" applyProtection="1">
      <alignment horizontal="right" vertical="top"/>
    </xf>
    <xf numFmtId="0" fontId="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6"/>
  <sheetViews>
    <sheetView tabSelected="1" zoomScaleSheetLayoutView="80" workbookViewId="0">
      <selection activeCell="C5" sqref="C5:E5"/>
    </sheetView>
  </sheetViews>
  <sheetFormatPr defaultColWidth="8.85546875" defaultRowHeight="16.5"/>
  <cols>
    <col min="1" max="1" width="34.7109375" style="24" customWidth="1"/>
    <col min="2" max="2" width="52.140625" style="24" customWidth="1"/>
    <col min="3" max="3" width="18" style="24" customWidth="1"/>
    <col min="4" max="4" width="18.85546875" style="18" customWidth="1"/>
    <col min="5" max="5" width="18.5703125" style="18" customWidth="1"/>
    <col min="6" max="6" width="17.42578125" style="18" customWidth="1"/>
    <col min="7" max="16384" width="8.85546875" style="18"/>
  </cols>
  <sheetData>
    <row r="1" spans="1:5" ht="18.75">
      <c r="B1" s="45"/>
      <c r="C1" s="54" t="s">
        <v>109</v>
      </c>
      <c r="D1" s="54"/>
      <c r="E1" s="54"/>
    </row>
    <row r="2" spans="1:5" ht="18.75">
      <c r="B2" s="45"/>
      <c r="C2" s="55" t="s">
        <v>69</v>
      </c>
      <c r="D2" s="55"/>
      <c r="E2" s="55"/>
    </row>
    <row r="3" spans="1:5" ht="18.75">
      <c r="B3" s="45"/>
      <c r="C3" s="56" t="s">
        <v>136</v>
      </c>
      <c r="D3" s="56"/>
      <c r="E3" s="56"/>
    </row>
    <row r="4" spans="1:5" ht="18.75">
      <c r="B4" s="45"/>
      <c r="C4" s="53"/>
      <c r="D4" s="56" t="s">
        <v>137</v>
      </c>
      <c r="E4" s="56"/>
    </row>
    <row r="5" spans="1:5" ht="18.75">
      <c r="B5" s="45"/>
      <c r="C5" s="54" t="s">
        <v>138</v>
      </c>
      <c r="D5" s="57"/>
      <c r="E5" s="57"/>
    </row>
    <row r="6" spans="1:5">
      <c r="B6" s="45"/>
      <c r="C6" s="45"/>
      <c r="D6" s="46"/>
      <c r="E6" s="46"/>
    </row>
    <row r="7" spans="1:5" ht="18.75">
      <c r="A7" s="17"/>
      <c r="B7" s="47"/>
      <c r="C7" s="54" t="s">
        <v>70</v>
      </c>
      <c r="D7" s="54"/>
      <c r="E7" s="54"/>
    </row>
    <row r="8" spans="1:5" ht="16.5" customHeight="1">
      <c r="A8" s="19"/>
      <c r="B8" s="47"/>
      <c r="C8" s="55" t="s">
        <v>69</v>
      </c>
      <c r="D8" s="55"/>
      <c r="E8" s="55"/>
    </row>
    <row r="9" spans="1:5" ht="15.75" customHeight="1">
      <c r="A9" s="19"/>
      <c r="B9" s="47"/>
      <c r="C9" s="56" t="s">
        <v>63</v>
      </c>
      <c r="D9" s="56"/>
      <c r="E9" s="56"/>
    </row>
    <row r="10" spans="1:5" ht="18" customHeight="1">
      <c r="A10" s="20"/>
      <c r="B10" s="60" t="s">
        <v>119</v>
      </c>
      <c r="C10" s="60"/>
      <c r="D10" s="60"/>
      <c r="E10" s="60"/>
    </row>
    <row r="11" spans="1:5" ht="16.899999999999999" customHeight="1">
      <c r="A11" s="20"/>
      <c r="B11" s="60" t="s">
        <v>88</v>
      </c>
      <c r="C11" s="60"/>
      <c r="D11" s="60"/>
      <c r="E11" s="60"/>
    </row>
    <row r="12" spans="1:5" ht="18.75">
      <c r="A12" s="21"/>
      <c r="B12" s="48"/>
      <c r="C12" s="54" t="s">
        <v>120</v>
      </c>
      <c r="D12" s="54"/>
      <c r="E12" s="54"/>
    </row>
    <row r="13" spans="1:5" ht="10.5" customHeight="1">
      <c r="A13" s="21"/>
      <c r="B13" s="22"/>
      <c r="C13" s="22"/>
      <c r="D13" s="23"/>
      <c r="E13" s="23"/>
    </row>
    <row r="14" spans="1:5" ht="24.75" customHeight="1">
      <c r="A14" s="59" t="s">
        <v>96</v>
      </c>
      <c r="B14" s="59"/>
      <c r="C14" s="59"/>
      <c r="D14" s="59"/>
      <c r="E14" s="59"/>
    </row>
    <row r="15" spans="1:5" ht="18.75">
      <c r="E15" s="43" t="s">
        <v>89</v>
      </c>
    </row>
    <row r="16" spans="1:5" ht="31.15" customHeight="1">
      <c r="A16" s="41" t="s">
        <v>41</v>
      </c>
      <c r="B16" s="41" t="s">
        <v>42</v>
      </c>
      <c r="C16" s="41" t="s">
        <v>80</v>
      </c>
      <c r="D16" s="42" t="s">
        <v>85</v>
      </c>
      <c r="E16" s="41" t="s">
        <v>90</v>
      </c>
    </row>
    <row r="17" spans="1:5" s="28" customFormat="1" ht="11.25">
      <c r="A17" s="25">
        <v>1</v>
      </c>
      <c r="B17" s="25">
        <v>2</v>
      </c>
      <c r="C17" s="25">
        <v>3</v>
      </c>
      <c r="D17" s="26">
        <v>4</v>
      </c>
      <c r="E17" s="27">
        <v>5</v>
      </c>
    </row>
    <row r="18" spans="1:5">
      <c r="A18" s="29" t="s">
        <v>0</v>
      </c>
      <c r="B18" s="30" t="s">
        <v>1</v>
      </c>
      <c r="C18" s="31">
        <f>C19+C21+C23+C26+C28+C29+C30+C31+C32+C33</f>
        <v>780854735</v>
      </c>
      <c r="D18" s="31">
        <f>D19+D21+D23+D26+D28+D29+D30+D31+D32+D33</f>
        <v>832665400</v>
      </c>
      <c r="E18" s="31">
        <f>E19+E21+E23+E26+E28+E29+E30+E31+E32+E33</f>
        <v>902767900</v>
      </c>
    </row>
    <row r="19" spans="1:5">
      <c r="A19" s="32" t="s">
        <v>2</v>
      </c>
      <c r="B19" s="33" t="s">
        <v>3</v>
      </c>
      <c r="C19" s="31">
        <f>C20</f>
        <v>647245100</v>
      </c>
      <c r="D19" s="31">
        <f t="shared" ref="D19:E19" si="0">D20</f>
        <v>702184900</v>
      </c>
      <c r="E19" s="31">
        <f t="shared" si="0"/>
        <v>767661300</v>
      </c>
    </row>
    <row r="20" spans="1:5">
      <c r="A20" s="5" t="s">
        <v>4</v>
      </c>
      <c r="B20" s="1" t="s">
        <v>5</v>
      </c>
      <c r="C20" s="7">
        <v>647245100</v>
      </c>
      <c r="D20" s="8">
        <v>702184900</v>
      </c>
      <c r="E20" s="9">
        <v>767661300</v>
      </c>
    </row>
    <row r="21" spans="1:5" ht="28.5">
      <c r="A21" s="32" t="s">
        <v>6</v>
      </c>
      <c r="B21" s="33" t="s">
        <v>64</v>
      </c>
      <c r="C21" s="31">
        <f>C22</f>
        <v>29821800</v>
      </c>
      <c r="D21" s="31">
        <f t="shared" ref="D21:E21" si="1">D22</f>
        <v>30537500</v>
      </c>
      <c r="E21" s="31">
        <f t="shared" si="1"/>
        <v>32777600</v>
      </c>
    </row>
    <row r="22" spans="1:5" ht="30">
      <c r="A22" s="5" t="s">
        <v>7</v>
      </c>
      <c r="B22" s="1" t="s">
        <v>8</v>
      </c>
      <c r="C22" s="7">
        <v>29821800</v>
      </c>
      <c r="D22" s="8">
        <v>30537500</v>
      </c>
      <c r="E22" s="9">
        <v>32777600</v>
      </c>
    </row>
    <row r="23" spans="1:5">
      <c r="A23" s="32" t="s">
        <v>9</v>
      </c>
      <c r="B23" s="33" t="s">
        <v>10</v>
      </c>
      <c r="C23" s="31">
        <f>C24+C25</f>
        <v>34898900</v>
      </c>
      <c r="D23" s="31">
        <f t="shared" ref="D23:E23" si="2">D24+D25</f>
        <v>36473500</v>
      </c>
      <c r="E23" s="31">
        <f t="shared" si="2"/>
        <v>38123700</v>
      </c>
    </row>
    <row r="24" spans="1:5" ht="30">
      <c r="A24" s="5" t="s">
        <v>11</v>
      </c>
      <c r="B24" s="1" t="s">
        <v>12</v>
      </c>
      <c r="C24" s="7">
        <v>32789800</v>
      </c>
      <c r="D24" s="8">
        <v>34265300</v>
      </c>
      <c r="E24" s="9">
        <v>35807300</v>
      </c>
    </row>
    <row r="25" spans="1:5" ht="30">
      <c r="A25" s="34" t="s">
        <v>43</v>
      </c>
      <c r="B25" s="16" t="s">
        <v>44</v>
      </c>
      <c r="C25" s="7">
        <v>2109100</v>
      </c>
      <c r="D25" s="8">
        <v>2208200</v>
      </c>
      <c r="E25" s="9">
        <v>2316400</v>
      </c>
    </row>
    <row r="26" spans="1:5" ht="28.5">
      <c r="A26" s="32" t="s">
        <v>13</v>
      </c>
      <c r="B26" s="33" t="s">
        <v>14</v>
      </c>
      <c r="C26" s="31">
        <f>C27</f>
        <v>11893300</v>
      </c>
      <c r="D26" s="31">
        <f t="shared" ref="D26:E26" si="3">D27</f>
        <v>8260100</v>
      </c>
      <c r="E26" s="31">
        <f t="shared" si="3"/>
        <v>8426400</v>
      </c>
    </row>
    <row r="27" spans="1:5">
      <c r="A27" s="5" t="s">
        <v>15</v>
      </c>
      <c r="B27" s="1" t="s">
        <v>16</v>
      </c>
      <c r="C27" s="7">
        <v>11893300</v>
      </c>
      <c r="D27" s="8">
        <v>8260100</v>
      </c>
      <c r="E27" s="9">
        <v>8426400</v>
      </c>
    </row>
    <row r="28" spans="1:5">
      <c r="A28" s="32" t="s">
        <v>17</v>
      </c>
      <c r="B28" s="33" t="s">
        <v>18</v>
      </c>
      <c r="C28" s="31">
        <v>9863935</v>
      </c>
      <c r="D28" s="35">
        <v>9934000</v>
      </c>
      <c r="E28" s="36">
        <v>10420700</v>
      </c>
    </row>
    <row r="29" spans="1:5" ht="42.75">
      <c r="A29" s="32" t="s">
        <v>19</v>
      </c>
      <c r="B29" s="33" t="s">
        <v>20</v>
      </c>
      <c r="C29" s="31">
        <v>27054000</v>
      </c>
      <c r="D29" s="31">
        <v>27054000</v>
      </c>
      <c r="E29" s="31">
        <v>27054000</v>
      </c>
    </row>
    <row r="30" spans="1:5" ht="28.5">
      <c r="A30" s="32" t="s">
        <v>21</v>
      </c>
      <c r="B30" s="33" t="s">
        <v>22</v>
      </c>
      <c r="C30" s="31">
        <v>952300</v>
      </c>
      <c r="D30" s="35">
        <v>997700</v>
      </c>
      <c r="E30" s="36">
        <v>1045300</v>
      </c>
    </row>
    <row r="31" spans="1:5" ht="28.5">
      <c r="A31" s="32" t="s">
        <v>23</v>
      </c>
      <c r="B31" s="33" t="s">
        <v>24</v>
      </c>
      <c r="C31" s="31">
        <v>9322300</v>
      </c>
      <c r="D31" s="35">
        <v>7798000</v>
      </c>
      <c r="E31" s="36">
        <v>7798000</v>
      </c>
    </row>
    <row r="32" spans="1:5" ht="28.5">
      <c r="A32" s="32" t="s">
        <v>25</v>
      </c>
      <c r="B32" s="33" t="s">
        <v>26</v>
      </c>
      <c r="C32" s="31">
        <v>8294000</v>
      </c>
      <c r="D32" s="35">
        <v>7930000</v>
      </c>
      <c r="E32" s="36">
        <v>7930000</v>
      </c>
    </row>
    <row r="33" spans="1:7">
      <c r="A33" s="32" t="s">
        <v>27</v>
      </c>
      <c r="B33" s="33" t="s">
        <v>28</v>
      </c>
      <c r="C33" s="31">
        <v>1509100</v>
      </c>
      <c r="D33" s="35">
        <v>1495700</v>
      </c>
      <c r="E33" s="36">
        <v>1530900</v>
      </c>
    </row>
    <row r="34" spans="1:7">
      <c r="A34" s="32" t="s">
        <v>29</v>
      </c>
      <c r="B34" s="37" t="s">
        <v>30</v>
      </c>
      <c r="C34" s="31">
        <f>C35+C73+C75+C77</f>
        <v>1765116811.8900001</v>
      </c>
      <c r="D34" s="31">
        <f t="shared" ref="D34:E34" si="4">D35+D73+D75+D77</f>
        <v>1395639774.3599997</v>
      </c>
      <c r="E34" s="31">
        <f t="shared" si="4"/>
        <v>1307710956.6399999</v>
      </c>
    </row>
    <row r="35" spans="1:7" ht="28.5">
      <c r="A35" s="32" t="s">
        <v>31</v>
      </c>
      <c r="B35" s="33" t="s">
        <v>32</v>
      </c>
      <c r="C35" s="31">
        <f>C36+C40+C55+C68</f>
        <v>1752245066.72</v>
      </c>
      <c r="D35" s="31">
        <f>D36+D40+D55+D68</f>
        <v>1395639774.3599997</v>
      </c>
      <c r="E35" s="31">
        <f>E36+E40+E55+E68</f>
        <v>1307710956.6399999</v>
      </c>
    </row>
    <row r="36" spans="1:7" ht="30">
      <c r="A36" s="5" t="s">
        <v>33</v>
      </c>
      <c r="B36" s="1" t="s">
        <v>34</v>
      </c>
      <c r="C36" s="7">
        <f>C37+C39+C38</f>
        <v>309674354.51999998</v>
      </c>
      <c r="D36" s="7">
        <f t="shared" ref="D36:E36" si="5">D37+D39</f>
        <v>241801874</v>
      </c>
      <c r="E36" s="7">
        <f t="shared" si="5"/>
        <v>236851784</v>
      </c>
    </row>
    <row r="37" spans="1:7" ht="45.6" customHeight="1">
      <c r="A37" s="5" t="s">
        <v>45</v>
      </c>
      <c r="B37" s="1" t="s">
        <v>77</v>
      </c>
      <c r="C37" s="7">
        <v>143579740</v>
      </c>
      <c r="D37" s="8">
        <v>106131516</v>
      </c>
      <c r="E37" s="9">
        <v>101181426</v>
      </c>
    </row>
    <row r="38" spans="1:7" ht="45.6" customHeight="1">
      <c r="A38" s="5" t="s">
        <v>115</v>
      </c>
      <c r="B38" s="1" t="s">
        <v>116</v>
      </c>
      <c r="C38" s="7">
        <v>30424256.52</v>
      </c>
      <c r="D38" s="8">
        <v>0</v>
      </c>
      <c r="E38" s="9">
        <v>0</v>
      </c>
      <c r="F38" s="51"/>
      <c r="G38" s="52"/>
    </row>
    <row r="39" spans="1:7" ht="64.5" customHeight="1">
      <c r="A39" s="5" t="s">
        <v>83</v>
      </c>
      <c r="B39" s="1" t="s">
        <v>84</v>
      </c>
      <c r="C39" s="7">
        <v>135670358</v>
      </c>
      <c r="D39" s="7">
        <v>135670358</v>
      </c>
      <c r="E39" s="7">
        <v>135670358</v>
      </c>
    </row>
    <row r="40" spans="1:7" ht="30">
      <c r="A40" s="5" t="s">
        <v>35</v>
      </c>
      <c r="B40" s="1" t="s">
        <v>36</v>
      </c>
      <c r="C40" s="7">
        <f>SUM(C41:C54)</f>
        <v>546999832.71000004</v>
      </c>
      <c r="D40" s="7">
        <f>SUM(D41:D54)</f>
        <v>302100345.77999997</v>
      </c>
      <c r="E40" s="7">
        <f>SUM(E41:E54)</f>
        <v>213409831.44999999</v>
      </c>
    </row>
    <row r="41" spans="1:7" ht="76.150000000000006" customHeight="1">
      <c r="A41" s="5" t="s">
        <v>66</v>
      </c>
      <c r="B41" s="1" t="s">
        <v>67</v>
      </c>
      <c r="C41" s="7">
        <v>162061814</v>
      </c>
      <c r="D41" s="7">
        <v>30012125</v>
      </c>
      <c r="E41" s="15">
        <v>29963231</v>
      </c>
      <c r="F41" s="38"/>
    </row>
    <row r="42" spans="1:7" ht="45">
      <c r="A42" s="5" t="s">
        <v>125</v>
      </c>
      <c r="B42" s="1" t="s">
        <v>65</v>
      </c>
      <c r="C42" s="7">
        <v>2902030</v>
      </c>
      <c r="D42" s="7">
        <v>2902030</v>
      </c>
      <c r="E42" s="15">
        <v>2902030</v>
      </c>
      <c r="F42" s="38"/>
    </row>
    <row r="43" spans="1:7" ht="76.150000000000006" customHeight="1">
      <c r="A43" s="5" t="s">
        <v>110</v>
      </c>
      <c r="B43" s="1" t="s">
        <v>91</v>
      </c>
      <c r="C43" s="7">
        <v>0</v>
      </c>
      <c r="D43" s="7">
        <v>56172068.399999999</v>
      </c>
      <c r="E43" s="15">
        <v>0</v>
      </c>
      <c r="F43" s="38"/>
    </row>
    <row r="44" spans="1:7" ht="90">
      <c r="A44" s="5" t="s">
        <v>124</v>
      </c>
      <c r="B44" s="1" t="s">
        <v>123</v>
      </c>
      <c r="C44" s="7">
        <v>35033603.329999998</v>
      </c>
      <c r="D44" s="7">
        <v>0</v>
      </c>
      <c r="E44" s="15">
        <v>0</v>
      </c>
      <c r="F44" s="38"/>
    </row>
    <row r="45" spans="1:7" ht="45">
      <c r="A45" s="5" t="s">
        <v>117</v>
      </c>
      <c r="B45" s="1" t="s">
        <v>118</v>
      </c>
      <c r="C45" s="7">
        <v>0</v>
      </c>
      <c r="D45" s="7">
        <v>17445797.32</v>
      </c>
      <c r="E45" s="15">
        <v>39688533.25</v>
      </c>
      <c r="F45" s="38"/>
    </row>
    <row r="46" spans="1:7" ht="78.75" customHeight="1">
      <c r="A46" s="5" t="s">
        <v>71</v>
      </c>
      <c r="B46" s="2" t="s">
        <v>72</v>
      </c>
      <c r="C46" s="7">
        <v>18794346.359999999</v>
      </c>
      <c r="D46" s="7">
        <v>16852641.25</v>
      </c>
      <c r="E46" s="7">
        <v>16092063.470000001</v>
      </c>
    </row>
    <row r="47" spans="1:7" ht="65.25" customHeight="1">
      <c r="A47" s="5" t="s">
        <v>97</v>
      </c>
      <c r="B47" s="16" t="s">
        <v>98</v>
      </c>
      <c r="C47" s="7">
        <v>1069596</v>
      </c>
      <c r="D47" s="7">
        <v>736146.56</v>
      </c>
      <c r="E47" s="15">
        <v>736851.64</v>
      </c>
    </row>
    <row r="48" spans="1:7" ht="65.25" customHeight="1">
      <c r="A48" s="5" t="s">
        <v>111</v>
      </c>
      <c r="B48" s="16" t="s">
        <v>112</v>
      </c>
      <c r="C48" s="7">
        <v>141800</v>
      </c>
      <c r="D48" s="7">
        <v>0</v>
      </c>
      <c r="E48" s="15">
        <v>0</v>
      </c>
    </row>
    <row r="49" spans="1:11" ht="46.5" customHeight="1">
      <c r="A49" s="5" t="s">
        <v>78</v>
      </c>
      <c r="B49" s="1" t="s">
        <v>79</v>
      </c>
      <c r="C49" s="7">
        <v>37611910</v>
      </c>
      <c r="D49" s="8">
        <v>62723600</v>
      </c>
      <c r="E49" s="9">
        <v>0</v>
      </c>
    </row>
    <row r="50" spans="1:11" ht="46.5" customHeight="1">
      <c r="A50" s="5" t="s">
        <v>81</v>
      </c>
      <c r="B50" s="1" t="s">
        <v>82</v>
      </c>
      <c r="C50" s="7">
        <v>56838682.100000001</v>
      </c>
      <c r="D50" s="8">
        <v>0</v>
      </c>
      <c r="E50" s="9">
        <v>0</v>
      </c>
    </row>
    <row r="51" spans="1:11" ht="46.5" customHeight="1">
      <c r="A51" s="5" t="s">
        <v>99</v>
      </c>
      <c r="B51" s="1" t="s">
        <v>100</v>
      </c>
      <c r="C51" s="7">
        <v>8772980.9800000004</v>
      </c>
      <c r="D51" s="8">
        <v>8429800.7100000009</v>
      </c>
      <c r="E51" s="9">
        <v>8093761.2199999997</v>
      </c>
    </row>
    <row r="52" spans="1:11" ht="60">
      <c r="A52" s="5" t="s">
        <v>113</v>
      </c>
      <c r="B52" s="1" t="s">
        <v>114</v>
      </c>
      <c r="C52" s="7">
        <v>2059628.56</v>
      </c>
      <c r="D52" s="8">
        <v>0</v>
      </c>
      <c r="E52" s="9">
        <v>0</v>
      </c>
    </row>
    <row r="53" spans="1:11" ht="42" customHeight="1">
      <c r="A53" s="5" t="s">
        <v>68</v>
      </c>
      <c r="B53" s="2" t="s">
        <v>65</v>
      </c>
      <c r="C53" s="7">
        <v>52324810</v>
      </c>
      <c r="D53" s="8">
        <v>21557092.949999999</v>
      </c>
      <c r="E53" s="9">
        <v>20937614.109999999</v>
      </c>
      <c r="J53" s="58"/>
      <c r="K53" s="58"/>
    </row>
    <row r="54" spans="1:11">
      <c r="A54" s="5" t="s">
        <v>47</v>
      </c>
      <c r="B54" s="2" t="s">
        <v>46</v>
      </c>
      <c r="C54" s="7">
        <v>169388631.38</v>
      </c>
      <c r="D54" s="8">
        <v>85269043.590000004</v>
      </c>
      <c r="E54" s="9">
        <v>94995746.760000005</v>
      </c>
    </row>
    <row r="55" spans="1:11" ht="30">
      <c r="A55" s="5" t="s">
        <v>37</v>
      </c>
      <c r="B55" s="1" t="s">
        <v>38</v>
      </c>
      <c r="C55" s="7">
        <f>SUM(C56:C67)</f>
        <v>847666592.67000008</v>
      </c>
      <c r="D55" s="7">
        <f>SUM(D56:D67)</f>
        <v>806576723.7299999</v>
      </c>
      <c r="E55" s="7">
        <f>SUM(E56:E67)</f>
        <v>813524708.65999997</v>
      </c>
    </row>
    <row r="56" spans="1:11" ht="60">
      <c r="A56" s="5" t="s">
        <v>49</v>
      </c>
      <c r="B56" s="2" t="s">
        <v>50</v>
      </c>
      <c r="C56" s="7">
        <v>1025025.85</v>
      </c>
      <c r="D56" s="8">
        <v>907521.78</v>
      </c>
      <c r="E56" s="9">
        <v>941317.54</v>
      </c>
    </row>
    <row r="57" spans="1:11" ht="45">
      <c r="A57" s="5" t="s">
        <v>51</v>
      </c>
      <c r="B57" s="3" t="s">
        <v>52</v>
      </c>
      <c r="C57" s="7">
        <v>31364271.210000001</v>
      </c>
      <c r="D57" s="8">
        <v>30019742</v>
      </c>
      <c r="E57" s="9">
        <v>31200650</v>
      </c>
    </row>
    <row r="58" spans="1:11" ht="45">
      <c r="A58" s="5" t="s">
        <v>53</v>
      </c>
      <c r="B58" s="2" t="s">
        <v>54</v>
      </c>
      <c r="C58" s="7">
        <v>721678685.86000001</v>
      </c>
      <c r="D58" s="8">
        <v>679939860.27999997</v>
      </c>
      <c r="E58" s="9">
        <v>683815218.45000005</v>
      </c>
    </row>
    <row r="59" spans="1:11" ht="60">
      <c r="A59" s="5" t="s">
        <v>55</v>
      </c>
      <c r="B59" s="2" t="s">
        <v>56</v>
      </c>
      <c r="C59" s="7">
        <v>36625700</v>
      </c>
      <c r="D59" s="8">
        <v>37466700</v>
      </c>
      <c r="E59" s="9">
        <v>38965400</v>
      </c>
    </row>
    <row r="60" spans="1:11" ht="90">
      <c r="A60" s="5" t="s">
        <v>57</v>
      </c>
      <c r="B60" s="2" t="s">
        <v>58</v>
      </c>
      <c r="C60" s="7">
        <v>2577200</v>
      </c>
      <c r="D60" s="8">
        <v>4018200</v>
      </c>
      <c r="E60" s="9">
        <v>4018200</v>
      </c>
    </row>
    <row r="61" spans="1:11" ht="75">
      <c r="A61" s="5" t="s">
        <v>59</v>
      </c>
      <c r="B61" s="2" t="s">
        <v>60</v>
      </c>
      <c r="C61" s="7">
        <v>28785771.609999999</v>
      </c>
      <c r="D61" s="8">
        <v>30459600</v>
      </c>
      <c r="E61" s="9">
        <v>30459600</v>
      </c>
    </row>
    <row r="62" spans="1:11" ht="60">
      <c r="A62" s="5" t="s">
        <v>92</v>
      </c>
      <c r="B62" s="2" t="s">
        <v>93</v>
      </c>
      <c r="C62" s="7">
        <v>3955400</v>
      </c>
      <c r="D62" s="8">
        <v>4288800</v>
      </c>
      <c r="E62" s="9">
        <v>4439600</v>
      </c>
    </row>
    <row r="63" spans="1:11" ht="76.5" customHeight="1">
      <c r="A63" s="5" t="s">
        <v>86</v>
      </c>
      <c r="B63" s="1" t="s">
        <v>87</v>
      </c>
      <c r="C63" s="7">
        <v>2400</v>
      </c>
      <c r="D63" s="8">
        <v>29200</v>
      </c>
      <c r="E63" s="9">
        <v>2300</v>
      </c>
    </row>
    <row r="64" spans="1:11" ht="76.5" customHeight="1">
      <c r="A64" s="5" t="s">
        <v>101</v>
      </c>
      <c r="B64" s="1" t="s">
        <v>102</v>
      </c>
      <c r="C64" s="7">
        <v>4032190.83</v>
      </c>
      <c r="D64" s="8">
        <v>4113077</v>
      </c>
      <c r="E64" s="9">
        <v>4277600</v>
      </c>
    </row>
    <row r="65" spans="1:5" ht="45">
      <c r="A65" s="5" t="s">
        <v>48</v>
      </c>
      <c r="B65" s="1" t="s">
        <v>39</v>
      </c>
      <c r="C65" s="7">
        <v>15301621.310000001</v>
      </c>
      <c r="D65" s="8">
        <v>12899726.67</v>
      </c>
      <c r="E65" s="9">
        <v>12899726.67</v>
      </c>
    </row>
    <row r="66" spans="1:5" ht="45">
      <c r="A66" s="5" t="s">
        <v>94</v>
      </c>
      <c r="B66" s="1" t="s">
        <v>95</v>
      </c>
      <c r="C66" s="7">
        <v>2208530</v>
      </c>
      <c r="D66" s="8">
        <v>2324500</v>
      </c>
      <c r="E66" s="9">
        <v>2395300</v>
      </c>
    </row>
    <row r="67" spans="1:5">
      <c r="A67" s="5" t="s">
        <v>61</v>
      </c>
      <c r="B67" s="2" t="s">
        <v>62</v>
      </c>
      <c r="C67" s="7">
        <v>109796</v>
      </c>
      <c r="D67" s="8">
        <v>109796</v>
      </c>
      <c r="E67" s="9">
        <v>109796</v>
      </c>
    </row>
    <row r="68" spans="1:5">
      <c r="A68" s="5" t="s">
        <v>73</v>
      </c>
      <c r="B68" s="2" t="s">
        <v>75</v>
      </c>
      <c r="C68" s="7">
        <f>SUM(C69:C72)</f>
        <v>47904286.82</v>
      </c>
      <c r="D68" s="7">
        <f t="shared" ref="D68:E68" si="6">SUM(D69:D72)</f>
        <v>45160830.850000001</v>
      </c>
      <c r="E68" s="7">
        <f t="shared" si="6"/>
        <v>43924632.530000001</v>
      </c>
    </row>
    <row r="69" spans="1:5" ht="165" customHeight="1">
      <c r="A69" s="5" t="s">
        <v>103</v>
      </c>
      <c r="B69" s="2" t="s">
        <v>104</v>
      </c>
      <c r="C69" s="7">
        <v>1085503.9099999999</v>
      </c>
      <c r="D69" s="7">
        <v>1085503.9099999999</v>
      </c>
      <c r="E69" s="15">
        <v>1085503.9099999999</v>
      </c>
    </row>
    <row r="70" spans="1:5" ht="108.75" customHeight="1">
      <c r="A70" s="5" t="s">
        <v>105</v>
      </c>
      <c r="B70" s="2" t="s">
        <v>106</v>
      </c>
      <c r="C70" s="7">
        <v>1742684.91</v>
      </c>
      <c r="D70" s="7">
        <v>1769126.94</v>
      </c>
      <c r="E70" s="15">
        <v>1801128.62</v>
      </c>
    </row>
    <row r="71" spans="1:5" ht="78.75" customHeight="1">
      <c r="A71" s="5" t="s">
        <v>107</v>
      </c>
      <c r="B71" s="2" t="s">
        <v>108</v>
      </c>
      <c r="C71" s="7">
        <v>42709200</v>
      </c>
      <c r="D71" s="7">
        <v>42195600</v>
      </c>
      <c r="E71" s="15">
        <v>40927400</v>
      </c>
    </row>
    <row r="72" spans="1:5" ht="31.9" customHeight="1">
      <c r="A72" s="5" t="s">
        <v>74</v>
      </c>
      <c r="B72" s="2" t="s">
        <v>76</v>
      </c>
      <c r="C72" s="7">
        <v>2366898</v>
      </c>
      <c r="D72" s="8">
        <v>110600</v>
      </c>
      <c r="E72" s="9">
        <v>110600</v>
      </c>
    </row>
    <row r="73" spans="1:5" ht="31.9" customHeight="1">
      <c r="A73" s="32" t="s">
        <v>130</v>
      </c>
      <c r="B73" s="49" t="s">
        <v>131</v>
      </c>
      <c r="C73" s="31">
        <f>C74</f>
        <v>1300000</v>
      </c>
      <c r="D73" s="31">
        <f t="shared" ref="D73:E73" si="7">D74</f>
        <v>0</v>
      </c>
      <c r="E73" s="31">
        <f t="shared" si="7"/>
        <v>0</v>
      </c>
    </row>
    <row r="74" spans="1:5" ht="45">
      <c r="A74" s="5" t="s">
        <v>126</v>
      </c>
      <c r="B74" s="2" t="s">
        <v>127</v>
      </c>
      <c r="C74" s="7">
        <v>1300000</v>
      </c>
      <c r="D74" s="8">
        <v>0</v>
      </c>
      <c r="E74" s="9">
        <v>0</v>
      </c>
    </row>
    <row r="75" spans="1:5">
      <c r="A75" s="32" t="s">
        <v>133</v>
      </c>
      <c r="B75" s="49" t="s">
        <v>132</v>
      </c>
      <c r="C75" s="31">
        <f>C76</f>
        <v>281843.25</v>
      </c>
      <c r="D75" s="31">
        <f t="shared" ref="D75:E75" si="8">D76</f>
        <v>0</v>
      </c>
      <c r="E75" s="31">
        <f t="shared" si="8"/>
        <v>0</v>
      </c>
    </row>
    <row r="76" spans="1:5" ht="31.9" customHeight="1">
      <c r="A76" s="5" t="s">
        <v>122</v>
      </c>
      <c r="B76" s="2" t="s">
        <v>121</v>
      </c>
      <c r="C76" s="7">
        <v>281843.25</v>
      </c>
      <c r="D76" s="8">
        <v>0</v>
      </c>
      <c r="E76" s="9">
        <v>0</v>
      </c>
    </row>
    <row r="77" spans="1:5" ht="69.75" customHeight="1">
      <c r="A77" s="32" t="s">
        <v>135</v>
      </c>
      <c r="B77" s="50" t="s">
        <v>134</v>
      </c>
      <c r="C77" s="31">
        <f>C78</f>
        <v>11289901.92</v>
      </c>
      <c r="D77" s="31">
        <f>D78</f>
        <v>0</v>
      </c>
      <c r="E77" s="31">
        <f>E78</f>
        <v>0</v>
      </c>
    </row>
    <row r="78" spans="1:5" ht="60.75" customHeight="1">
      <c r="A78" s="5" t="s">
        <v>129</v>
      </c>
      <c r="B78" s="16" t="s">
        <v>128</v>
      </c>
      <c r="C78" s="7">
        <v>11289901.92</v>
      </c>
      <c r="D78" s="8">
        <v>0</v>
      </c>
      <c r="E78" s="9">
        <v>0</v>
      </c>
    </row>
    <row r="79" spans="1:5" ht="25.9" customHeight="1">
      <c r="A79" s="6"/>
      <c r="B79" s="4" t="s">
        <v>40</v>
      </c>
      <c r="C79" s="10">
        <f>C18+C34</f>
        <v>2545971546.8900003</v>
      </c>
      <c r="D79" s="10">
        <f>D18+D34</f>
        <v>2228305174.3599997</v>
      </c>
      <c r="E79" s="10">
        <f>E18+E34</f>
        <v>2210478856.6399999</v>
      </c>
    </row>
    <row r="80" spans="1:5">
      <c r="C80" s="39"/>
      <c r="D80" s="40"/>
      <c r="E80" s="40"/>
    </row>
    <row r="81" spans="3:5">
      <c r="C81" s="44"/>
    </row>
    <row r="82" spans="3:5">
      <c r="C82" s="44"/>
      <c r="D82" s="24"/>
      <c r="E82" s="24"/>
    </row>
    <row r="83" spans="3:5">
      <c r="C83" s="44"/>
    </row>
    <row r="86" spans="3:5">
      <c r="C86" s="44"/>
    </row>
  </sheetData>
  <mergeCells count="13">
    <mergeCell ref="C1:E1"/>
    <mergeCell ref="C2:E2"/>
    <mergeCell ref="C3:E3"/>
    <mergeCell ref="C5:E5"/>
    <mergeCell ref="J53:K53"/>
    <mergeCell ref="C12:E12"/>
    <mergeCell ref="A14:E14"/>
    <mergeCell ref="C7:E7"/>
    <mergeCell ref="C8:E8"/>
    <mergeCell ref="C9:E9"/>
    <mergeCell ref="B10:E10"/>
    <mergeCell ref="B11:E11"/>
    <mergeCell ref="D4:E4"/>
  </mergeCells>
  <phoneticPr fontId="14" type="noConversion"/>
  <pageMargins left="1.1811023622047245" right="0.39370078740157483" top="0.39370078740157483" bottom="0.39370078740157483" header="0.31496062992125984" footer="0.31496062992125984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sqref="A1:E1048576"/>
    </sheetView>
  </sheetViews>
  <sheetFormatPr defaultRowHeight="15"/>
  <cols>
    <col min="1" max="1" width="15.5703125" customWidth="1"/>
  </cols>
  <sheetData>
    <row r="2" spans="1:1" s="12" customFormat="1"/>
    <row r="3" spans="1:1">
      <c r="A3" s="11"/>
    </row>
    <row r="4" spans="1:1" s="12" customFormat="1">
      <c r="A4" s="13"/>
    </row>
    <row r="5" spans="1:1">
      <c r="A5" s="11"/>
    </row>
    <row r="6" spans="1:1" s="12" customFormat="1">
      <c r="A6" s="13"/>
    </row>
    <row r="7" spans="1:1">
      <c r="A7" s="11"/>
    </row>
    <row r="8" spans="1:1">
      <c r="A8" s="11"/>
    </row>
    <row r="9" spans="1:1">
      <c r="A9" s="11"/>
    </row>
    <row r="10" spans="1:1">
      <c r="A10" s="11"/>
    </row>
    <row r="11" spans="1:1">
      <c r="A11" s="11"/>
    </row>
    <row r="12" spans="1:1">
      <c r="A12" s="11"/>
    </row>
    <row r="13" spans="1:1">
      <c r="A13" s="11"/>
    </row>
    <row r="14" spans="1:1">
      <c r="A14" s="11"/>
    </row>
    <row r="15" spans="1:1">
      <c r="A15" s="11"/>
    </row>
    <row r="16" spans="1:1">
      <c r="A16" s="11"/>
    </row>
    <row r="17" spans="1:1">
      <c r="A17" s="11"/>
    </row>
    <row r="18" spans="1:1">
      <c r="A18" s="11"/>
    </row>
    <row r="19" spans="1:1">
      <c r="A19" s="11"/>
    </row>
    <row r="20" spans="1:1">
      <c r="A20" s="11"/>
    </row>
    <row r="21" spans="1:1">
      <c r="A21" s="11"/>
    </row>
    <row r="22" spans="1:1">
      <c r="A22" s="11"/>
    </row>
    <row r="23" spans="1:1">
      <c r="A23" s="11"/>
    </row>
    <row r="24" spans="1:1">
      <c r="A24" s="11"/>
    </row>
    <row r="25" spans="1:1">
      <c r="A25" s="11"/>
    </row>
    <row r="26" spans="1:1">
      <c r="A26" s="11"/>
    </row>
    <row r="27" spans="1:1">
      <c r="A27" s="11"/>
    </row>
    <row r="28" spans="1:1">
      <c r="A28" s="11"/>
    </row>
    <row r="29" spans="1:1">
      <c r="A29" s="11"/>
    </row>
    <row r="30" spans="1:1">
      <c r="A30" s="11"/>
    </row>
    <row r="31" spans="1:1">
      <c r="A31" s="11"/>
    </row>
    <row r="32" spans="1:1">
      <c r="A32" s="11"/>
    </row>
    <row r="33" spans="1:1">
      <c r="A33" s="11"/>
    </row>
    <row r="34" spans="1:1">
      <c r="A34" s="11"/>
    </row>
    <row r="35" spans="1:1">
      <c r="A35" s="11"/>
    </row>
    <row r="36" spans="1:1">
      <c r="A36" s="11"/>
    </row>
    <row r="37" spans="1:1">
      <c r="A37" s="11"/>
    </row>
    <row r="38" spans="1:1">
      <c r="A38" s="11"/>
    </row>
    <row r="39" spans="1:1">
      <c r="A39" s="11"/>
    </row>
    <row r="40" spans="1:1">
      <c r="A40" s="11"/>
    </row>
    <row r="41" spans="1:1">
      <c r="A41" s="11"/>
    </row>
    <row r="42" spans="1:1">
      <c r="A42" s="11"/>
    </row>
    <row r="43" spans="1:1">
      <c r="A43" s="11"/>
    </row>
    <row r="44" spans="1:1">
      <c r="A44" s="11"/>
    </row>
    <row r="45" spans="1:1">
      <c r="A45" s="11"/>
    </row>
    <row r="46" spans="1:1">
      <c r="A46" s="11"/>
    </row>
    <row r="47" spans="1:1">
      <c r="A47" s="11"/>
    </row>
    <row r="48" spans="1:1">
      <c r="A48" s="11"/>
    </row>
    <row r="49" spans="1:1">
      <c r="A49" s="11"/>
    </row>
    <row r="50" spans="1:1">
      <c r="A50" s="11"/>
    </row>
    <row r="51" spans="1:1">
      <c r="A51" s="11"/>
    </row>
    <row r="52" spans="1:1">
      <c r="A52" s="11"/>
    </row>
    <row r="53" spans="1:1">
      <c r="A53" s="14"/>
    </row>
    <row r="54" spans="1:1">
      <c r="A54" s="14"/>
    </row>
    <row r="55" spans="1:1">
      <c r="A55" s="11"/>
    </row>
    <row r="56" spans="1:1">
      <c r="A56" s="11"/>
    </row>
    <row r="57" spans="1:1">
      <c r="A57" s="11"/>
    </row>
    <row r="58" spans="1:1">
      <c r="A58" s="11"/>
    </row>
    <row r="59" spans="1:1">
      <c r="A59" s="11"/>
    </row>
    <row r="60" spans="1:1">
      <c r="A60" s="11"/>
    </row>
    <row r="61" spans="1:1">
      <c r="A61" s="11"/>
    </row>
    <row r="62" spans="1:1">
      <c r="A62" s="11"/>
    </row>
    <row r="63" spans="1:1">
      <c r="A63" s="11"/>
    </row>
    <row r="64" spans="1:1">
      <c r="A64" s="11"/>
    </row>
    <row r="65" spans="1:1">
      <c r="A65" s="11"/>
    </row>
    <row r="66" spans="1:1">
      <c r="A66" s="11"/>
    </row>
    <row r="67" spans="1:1" s="12" customFormat="1">
      <c r="A67" s="13"/>
    </row>
    <row r="68" spans="1:1">
      <c r="A68" s="11"/>
    </row>
    <row r="69" spans="1:1">
      <c r="A69" s="11"/>
    </row>
    <row r="70" spans="1:1">
      <c r="A70" s="11"/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pans="1:1">
      <c r="A98" s="11"/>
    </row>
    <row r="99" spans="1:1">
      <c r="A99" s="11"/>
    </row>
    <row r="100" spans="1:1">
      <c r="A100" s="11"/>
    </row>
    <row r="101" spans="1:1">
      <c r="A101" s="11"/>
    </row>
    <row r="102" spans="1:1">
      <c r="A102" s="11"/>
    </row>
    <row r="103" spans="1:1">
      <c r="A103" s="11"/>
    </row>
    <row r="104" spans="1:1">
      <c r="A104" s="11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pans="1:1">
      <c r="A112" s="11"/>
    </row>
    <row r="113" spans="1:1">
      <c r="A113" s="11"/>
    </row>
    <row r="114" spans="1:1">
      <c r="A114" s="11"/>
    </row>
    <row r="115" spans="1:1">
      <c r="A115" s="11"/>
    </row>
    <row r="116" spans="1:1">
      <c r="A116" s="11"/>
    </row>
    <row r="117" spans="1:1">
      <c r="A117" s="11"/>
    </row>
    <row r="118" spans="1:1">
      <c r="A118" s="11"/>
    </row>
    <row r="119" spans="1:1">
      <c r="A119" s="11"/>
    </row>
    <row r="120" spans="1:1">
      <c r="A120" s="11"/>
    </row>
    <row r="121" spans="1:1">
      <c r="A121" s="11"/>
    </row>
    <row r="122" spans="1:1">
      <c r="A122" s="11"/>
    </row>
    <row r="123" spans="1:1">
      <c r="A123" s="11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pans="1:1">
      <c r="A128" s="11"/>
    </row>
    <row r="129" spans="1:1">
      <c r="A129" s="11"/>
    </row>
    <row r="130" spans="1:1">
      <c r="A130" s="11"/>
    </row>
    <row r="131" spans="1:1">
      <c r="A131" s="11"/>
    </row>
    <row r="132" spans="1:1">
      <c r="A132" s="11"/>
    </row>
    <row r="133" spans="1:1" s="12" customFormat="1">
      <c r="A133" s="13"/>
    </row>
    <row r="134" spans="1:1">
      <c r="A134" s="11"/>
    </row>
    <row r="135" spans="1:1">
      <c r="A135" s="11"/>
    </row>
    <row r="136" spans="1:1">
      <c r="A136" s="11"/>
    </row>
    <row r="137" spans="1:1">
      <c r="A137" s="11"/>
    </row>
    <row r="138" spans="1:1">
      <c r="A138" s="11"/>
    </row>
    <row r="139" spans="1:1">
      <c r="A139" s="11"/>
    </row>
    <row r="140" spans="1:1">
      <c r="A140" s="11"/>
    </row>
    <row r="141" spans="1:1">
      <c r="A141" s="11"/>
    </row>
    <row r="142" spans="1:1">
      <c r="A142" s="11"/>
    </row>
    <row r="143" spans="1:1">
      <c r="A143" s="11"/>
    </row>
    <row r="144" spans="1:1">
      <c r="A144" s="11"/>
    </row>
    <row r="145" spans="1:1">
      <c r="A145" s="11"/>
    </row>
    <row r="146" spans="1:1">
      <c r="A146" s="11"/>
    </row>
    <row r="147" spans="1:1">
      <c r="A147" s="11"/>
    </row>
    <row r="148" spans="1:1">
      <c r="A148" s="11"/>
    </row>
    <row r="149" spans="1:1">
      <c r="A149" s="11"/>
    </row>
    <row r="150" spans="1:1">
      <c r="A150" s="11"/>
    </row>
    <row r="151" spans="1:1">
      <c r="A151" s="11"/>
    </row>
    <row r="152" spans="1:1">
      <c r="A152" s="11"/>
    </row>
    <row r="153" spans="1:1">
      <c r="A153" s="11"/>
    </row>
    <row r="154" spans="1:1">
      <c r="A154" s="11"/>
    </row>
    <row r="155" spans="1:1">
      <c r="A155" s="11"/>
    </row>
    <row r="156" spans="1:1">
      <c r="A156" s="11"/>
    </row>
    <row r="157" spans="1:1">
      <c r="A157" s="11"/>
    </row>
    <row r="158" spans="1:1">
      <c r="A158" s="11"/>
    </row>
    <row r="159" spans="1:1">
      <c r="A159" s="11"/>
    </row>
    <row r="160" spans="1:1">
      <c r="A160" s="11"/>
    </row>
    <row r="161" spans="1:1">
      <c r="A161" s="11"/>
    </row>
    <row r="162" spans="1:1">
      <c r="A162" s="11"/>
    </row>
    <row r="163" spans="1:1">
      <c r="A163" s="11"/>
    </row>
    <row r="164" spans="1:1">
      <c r="A164" s="11"/>
    </row>
    <row r="165" spans="1:1">
      <c r="A165" s="11"/>
    </row>
    <row r="166" spans="1:1">
      <c r="A166" s="11"/>
    </row>
    <row r="167" spans="1:1">
      <c r="A167" s="11"/>
    </row>
    <row r="168" spans="1:1">
      <c r="A168" s="11"/>
    </row>
    <row r="169" spans="1:1">
      <c r="A169" s="11"/>
    </row>
    <row r="170" spans="1:1">
      <c r="A170" s="11"/>
    </row>
    <row r="171" spans="1:1">
      <c r="A171" s="11"/>
    </row>
    <row r="172" spans="1:1">
      <c r="A172" s="11"/>
    </row>
    <row r="173" spans="1:1">
      <c r="A173" s="11"/>
    </row>
    <row r="174" spans="1:1">
      <c r="A174" s="11"/>
    </row>
    <row r="175" spans="1:1">
      <c r="A175" s="11"/>
    </row>
    <row r="176" spans="1:1">
      <c r="A176" s="11"/>
    </row>
    <row r="177" spans="1:1">
      <c r="A177" s="11"/>
    </row>
    <row r="178" spans="1:1">
      <c r="A178" s="11"/>
    </row>
    <row r="179" spans="1:1">
      <c r="A179" s="11"/>
    </row>
    <row r="180" spans="1:1">
      <c r="A180" s="11"/>
    </row>
    <row r="181" spans="1:1">
      <c r="A181" s="11"/>
    </row>
    <row r="182" spans="1:1">
      <c r="A182" s="11"/>
    </row>
    <row r="183" spans="1:1">
      <c r="A183" s="11"/>
    </row>
    <row r="184" spans="1:1">
      <c r="A184" s="11"/>
    </row>
    <row r="185" spans="1:1">
      <c r="A185" s="11"/>
    </row>
    <row r="186" spans="1:1">
      <c r="A186" s="11"/>
    </row>
    <row r="187" spans="1:1">
      <c r="A187" s="11"/>
    </row>
    <row r="188" spans="1:1">
      <c r="A188" s="11"/>
    </row>
    <row r="189" spans="1:1">
      <c r="A189" s="11"/>
    </row>
    <row r="190" spans="1:1">
      <c r="A190" s="11"/>
    </row>
    <row r="191" spans="1:1">
      <c r="A191" s="11"/>
    </row>
    <row r="192" spans="1:1">
      <c r="A192" s="11"/>
    </row>
    <row r="193" spans="1:1">
      <c r="A193" s="11"/>
    </row>
    <row r="194" spans="1:1">
      <c r="A194" s="11"/>
    </row>
    <row r="195" spans="1:1">
      <c r="A195" s="11"/>
    </row>
    <row r="196" spans="1:1">
      <c r="A196" s="11"/>
    </row>
    <row r="197" spans="1:1">
      <c r="A197" s="11"/>
    </row>
    <row r="198" spans="1:1">
      <c r="A198" s="11"/>
    </row>
    <row r="199" spans="1:1">
      <c r="A199" s="11"/>
    </row>
    <row r="200" spans="1:1">
      <c r="A200" s="11"/>
    </row>
    <row r="201" spans="1:1">
      <c r="A201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2025-2027гг</vt:lpstr>
      <vt:lpstr>Лист3</vt:lpstr>
      <vt:lpstr>'2025-2027гг'!Заголовки_для_печати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Юрист спец</cp:lastModifiedBy>
  <cp:lastPrinted>2025-12-09T02:48:12Z</cp:lastPrinted>
  <dcterms:created xsi:type="dcterms:W3CDTF">2018-12-04T08:16:08Z</dcterms:created>
  <dcterms:modified xsi:type="dcterms:W3CDTF">2025-12-16T08:15:56Z</dcterms:modified>
</cp:coreProperties>
</file>